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65521" windowWidth="9705" windowHeight="118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<sst xmlns="http://schemas.openxmlformats.org/spreadsheetml/2006/main" count="108" uniqueCount="73">
  <si>
    <t>№п\п</t>
  </si>
  <si>
    <t>Наименование</t>
  </si>
  <si>
    <t>Ед. изм.</t>
  </si>
  <si>
    <t>Кол-во</t>
  </si>
  <si>
    <t>Цена</t>
  </si>
  <si>
    <t>Сумма</t>
  </si>
  <si>
    <t xml:space="preserve"> </t>
  </si>
  <si>
    <t>Общество с ограниченной ответственностью</t>
  </si>
  <si>
    <t>743-97-73</t>
  </si>
  <si>
    <t>СМЕТА НА РАБОТЫ  ПО БЛАГОУСТРОЙСТВУ</t>
  </si>
  <si>
    <t>года</t>
  </si>
  <si>
    <t>ДЕЛЬТА ГРИН</t>
  </si>
  <si>
    <t xml:space="preserve">"___" ___________200  </t>
  </si>
  <si>
    <t>м2</t>
  </si>
  <si>
    <t>м.п.</t>
  </si>
  <si>
    <t>шт</t>
  </si>
  <si>
    <t>Устройство лестницы на подпорной стенке  с бетонированием основания</t>
  </si>
  <si>
    <t>Планировка участка  с отсыпкой песком слоем 5 см</t>
  </si>
  <si>
    <t>Планировка участка под подпорную стенку. Планировочный слой 35 см.</t>
  </si>
  <si>
    <t>Бетонирование  фундамента ворот 3 м3 бетона плюс работа</t>
  </si>
  <si>
    <t>Растения</t>
  </si>
  <si>
    <t>Сосна обыкновенная 2,5-3 м</t>
  </si>
  <si>
    <t>Каштан  4,0 м</t>
  </si>
  <si>
    <t>Устройство освещения</t>
  </si>
  <si>
    <t>Бетонирование опор фонарей с прокладкой специальной гофры</t>
  </si>
  <si>
    <t xml:space="preserve">Выкопка канав на 70 см, засыпка кабеля песком, засыпка канав, трамбовка, </t>
  </si>
  <si>
    <t>Кабель, укладка кабеля в трубах</t>
  </si>
  <si>
    <t>Клен краснолистный 4м</t>
  </si>
  <si>
    <t>Клен остролистный</t>
  </si>
  <si>
    <t>Ель обыкновенная 3м</t>
  </si>
  <si>
    <t>Ива плакучая 2,5</t>
  </si>
  <si>
    <t>Ива серебристая 2,5</t>
  </si>
  <si>
    <t>Рябина обыкновенная 3,5м</t>
  </si>
  <si>
    <t>Ель колючая голубая 2,5 м</t>
  </si>
  <si>
    <t>Плодовые дереья  6-7 лет</t>
  </si>
  <si>
    <t>Яблоня</t>
  </si>
  <si>
    <t xml:space="preserve">Слива </t>
  </si>
  <si>
    <t>Черешня</t>
  </si>
  <si>
    <t>Итого по деревьям, кроме входной зоны</t>
  </si>
  <si>
    <t>Подстилающая ткань</t>
  </si>
  <si>
    <t>Песок для песчаной подушки</t>
  </si>
  <si>
    <t>Механизированная выкопка водоема</t>
  </si>
  <si>
    <t>Погрузочные  работы по грунту</t>
  </si>
  <si>
    <t>Вывоз грунта за территорию поселка</t>
  </si>
  <si>
    <t>маш</t>
  </si>
  <si>
    <t>Ручная выкопка берегов водоема</t>
  </si>
  <si>
    <t>Выкопка основания для подпорной стенки</t>
  </si>
  <si>
    <t xml:space="preserve">Укрепление арматурой </t>
  </si>
  <si>
    <t>м3</t>
  </si>
  <si>
    <t>Устройство опалубки под бетон из досок и фанеры</t>
  </si>
  <si>
    <t>Работы по укладке бетона</t>
  </si>
  <si>
    <t>Демонтаж бетона</t>
  </si>
  <si>
    <t>Камень ландшафный с доставкой</t>
  </si>
  <si>
    <t>Укладка камня в подпорную стенку</t>
  </si>
  <si>
    <t>Укрепление задней стенки подпорной стенки опалубкой</t>
  </si>
  <si>
    <t>Бетон для задней стенки</t>
  </si>
  <si>
    <t>Бетон для основания стенки</t>
  </si>
  <si>
    <t>Работы по бетонированию задней стенки</t>
  </si>
  <si>
    <t>Водоем</t>
  </si>
  <si>
    <t>Подпорная стенка</t>
  </si>
  <si>
    <t>Разметка водоема</t>
  </si>
  <si>
    <t>Разметка участка</t>
  </si>
  <si>
    <t>Планировка  горизонтального уровня водоема</t>
  </si>
  <si>
    <t xml:space="preserve">Пленка бутилкаучиковая </t>
  </si>
  <si>
    <t>Доставка</t>
  </si>
  <si>
    <t xml:space="preserve">Выстилание  берегов песком   </t>
  </si>
  <si>
    <t>Работы по укладке пленки, подстилающей ткани</t>
  </si>
  <si>
    <t xml:space="preserve">Материалы </t>
  </si>
  <si>
    <t>Работа</t>
  </si>
  <si>
    <t>Стоимость была взята согласно утвержденного прайса.</t>
  </si>
  <si>
    <t>Если считать, раскладывая по позициям, то получается следующая смета.</t>
  </si>
  <si>
    <t>По водоему на данный момент получается   3650 рублей за м2 зеркала.</t>
  </si>
  <si>
    <t>с декорированием берегов, водными растениями добавится  2000 на 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</si>
</sst>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24"/>
      <name val="Petersburg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name val="Petersburg"/>
      <family val="0"/>
    </font>
    <font>
      <b/>
      <sz val="20"/>
      <name val="Arial Cyr"/>
      <family val="0"/>
    </font>
    <font>
      <sz val="11"/>
      <name val="Arial Cyr"/>
      <family val="2"/>
    </font>
    <font>
      <sz val="12"/>
      <name val="Arial Cyr"/>
      <family val="2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vertical="justify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justify"/>
    </xf>
    <xf numFmtId="0" fontId="8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9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4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7" fillId="0" borderId="0" xfId="0" applyFont="1" applyAlignment="1">
      <alignment horizontal="right" vertical="center" wrapText="1"/>
    </xf>
    <xf numFmtId="0" fontId="5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selection activeCell="O39" sqref="O39"/>
    </sheetView>
  </sheetViews>
  <sheetFormatPr defaultColWidth="9.00390625" defaultRowHeight="12.75"/>
  <cols>
    <col min="1" max="1" width="5.75390625" style="0" customWidth="1"/>
    <col min="2" max="2" width="38.75390625" style="0" customWidth="1"/>
    <col min="3" max="3" width="8.25390625" style="0" customWidth="1"/>
    <col min="4" max="4" width="8.75390625" style="0" customWidth="1"/>
    <col min="5" max="5" width="13.875" style="0" customWidth="1"/>
    <col min="6" max="6" width="12.75390625" style="0" customWidth="1"/>
  </cols>
  <sheetData>
    <row r="1" ht="15.75">
      <c r="A1" s="15" t="s">
        <v>7</v>
      </c>
    </row>
    <row r="2" spans="1:6" ht="39.75" customHeight="1">
      <c r="A2" s="4" t="s">
        <v>11</v>
      </c>
      <c r="D2" s="39" t="s">
        <v>8</v>
      </c>
      <c r="E2" s="39"/>
      <c r="F2" s="16" t="s">
        <v>6</v>
      </c>
    </row>
    <row r="3" spans="1:6" ht="19.5" customHeight="1">
      <c r="A3" s="4"/>
      <c r="D3" s="5"/>
      <c r="E3" s="5"/>
      <c r="F3" s="9"/>
    </row>
    <row r="4" spans="1:7" ht="22.5" customHeight="1">
      <c r="A4" s="4"/>
      <c r="B4" s="8" t="s">
        <v>9</v>
      </c>
      <c r="D4" s="5"/>
      <c r="E4" s="5"/>
      <c r="F4" s="9"/>
      <c r="G4" t="s">
        <v>6</v>
      </c>
    </row>
    <row r="5" spans="1:6" ht="27" customHeight="1">
      <c r="A5" s="10"/>
      <c r="B5" s="10"/>
      <c r="C5" s="10"/>
      <c r="D5" s="10"/>
      <c r="E5" s="11" t="s">
        <v>12</v>
      </c>
      <c r="F5" t="s">
        <v>10</v>
      </c>
    </row>
    <row r="6" spans="1:6" ht="17.25" customHeight="1" thickBot="1">
      <c r="A6" s="6"/>
      <c r="B6" s="6"/>
      <c r="C6" s="6"/>
      <c r="D6" s="6"/>
      <c r="E6" s="7"/>
      <c r="F6" s="6"/>
    </row>
    <row r="7" spans="1:6" ht="21.75" customHeight="1" thickBot="1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4" t="s">
        <v>5</v>
      </c>
    </row>
    <row r="8" spans="1:6" ht="21.75" customHeight="1">
      <c r="A8" s="19"/>
      <c r="B8" s="21" t="s">
        <v>59</v>
      </c>
      <c r="C8" s="20"/>
      <c r="D8" s="20"/>
      <c r="E8" s="20"/>
      <c r="F8" s="20"/>
    </row>
    <row r="9" spans="1:6" ht="21.75" customHeight="1">
      <c r="A9" s="26">
        <v>1</v>
      </c>
      <c r="B9" s="18" t="s">
        <v>61</v>
      </c>
      <c r="C9" s="25" t="s">
        <v>13</v>
      </c>
      <c r="D9" s="24">
        <v>25</v>
      </c>
      <c r="E9" s="24">
        <v>60</v>
      </c>
      <c r="F9" s="3">
        <f>D9*E9</f>
        <v>1500</v>
      </c>
    </row>
    <row r="10" spans="1:6" ht="28.5">
      <c r="A10" s="1">
        <v>2</v>
      </c>
      <c r="B10" s="18" t="s">
        <v>46</v>
      </c>
      <c r="C10" s="2" t="s">
        <v>48</v>
      </c>
      <c r="D10" s="2">
        <v>9.5</v>
      </c>
      <c r="E10" s="2">
        <v>1500</v>
      </c>
      <c r="F10" s="3">
        <f>D10*E10</f>
        <v>14250</v>
      </c>
    </row>
    <row r="11" spans="1:6" ht="14.25">
      <c r="A11" s="26">
        <v>3</v>
      </c>
      <c r="B11" s="18" t="s">
        <v>47</v>
      </c>
      <c r="C11" s="2" t="s">
        <v>14</v>
      </c>
      <c r="D11" s="2">
        <v>25</v>
      </c>
      <c r="E11" s="2">
        <v>400</v>
      </c>
      <c r="F11" s="3">
        <f>D11*E11</f>
        <v>10000</v>
      </c>
    </row>
    <row r="12" spans="1:6" ht="28.5">
      <c r="A12" s="1">
        <v>4</v>
      </c>
      <c r="B12" s="17" t="s">
        <v>49</v>
      </c>
      <c r="C12" s="2" t="s">
        <v>14</v>
      </c>
      <c r="D12" s="2">
        <v>25</v>
      </c>
      <c r="E12" s="2"/>
      <c r="F12" s="3">
        <v>16000</v>
      </c>
    </row>
    <row r="13" spans="1:6" ht="14.25">
      <c r="A13" s="26">
        <v>5</v>
      </c>
      <c r="B13" s="18" t="s">
        <v>56</v>
      </c>
      <c r="C13" s="2" t="s">
        <v>48</v>
      </c>
      <c r="D13" s="2">
        <v>10</v>
      </c>
      <c r="E13" s="2">
        <v>3500</v>
      </c>
      <c r="F13" s="3">
        <f>D13*E13</f>
        <v>35000</v>
      </c>
    </row>
    <row r="14" spans="1:6" ht="17.25" customHeight="1">
      <c r="A14" s="1">
        <v>6</v>
      </c>
      <c r="B14" s="18" t="s">
        <v>50</v>
      </c>
      <c r="C14" s="2" t="s">
        <v>48</v>
      </c>
      <c r="D14" s="2">
        <v>10</v>
      </c>
      <c r="E14" s="2">
        <v>2000</v>
      </c>
      <c r="F14" s="3">
        <f>D14*E14</f>
        <v>20000</v>
      </c>
    </row>
    <row r="15" spans="1:6" ht="18" customHeight="1">
      <c r="A15" s="26">
        <v>7</v>
      </c>
      <c r="B15" s="18" t="s">
        <v>51</v>
      </c>
      <c r="C15" s="2"/>
      <c r="D15" s="2"/>
      <c r="E15" s="2"/>
      <c r="F15" s="3">
        <v>3000</v>
      </c>
    </row>
    <row r="16" spans="1:6" ht="17.25" customHeight="1">
      <c r="A16" s="1">
        <v>8</v>
      </c>
      <c r="B16" s="18" t="s">
        <v>52</v>
      </c>
      <c r="C16" s="2" t="s">
        <v>48</v>
      </c>
      <c r="D16" s="2">
        <v>7</v>
      </c>
      <c r="E16" s="2">
        <v>6000</v>
      </c>
      <c r="F16" s="3">
        <f>D16*E16</f>
        <v>42000</v>
      </c>
    </row>
    <row r="17" spans="1:7" ht="17.25" customHeight="1">
      <c r="A17" s="26">
        <v>9</v>
      </c>
      <c r="B17" s="18" t="s">
        <v>53</v>
      </c>
      <c r="C17" s="2" t="s">
        <v>48</v>
      </c>
      <c r="D17" s="2">
        <v>7</v>
      </c>
      <c r="E17" s="2">
        <v>1600</v>
      </c>
      <c r="F17" s="3">
        <f>D17*E17</f>
        <v>11200</v>
      </c>
      <c r="G17" t="s">
        <v>6</v>
      </c>
    </row>
    <row r="18" spans="1:6" ht="28.5">
      <c r="A18" s="1">
        <v>10</v>
      </c>
      <c r="B18" s="18" t="s">
        <v>54</v>
      </c>
      <c r="C18" s="2"/>
      <c r="D18" s="2"/>
      <c r="E18" s="2"/>
      <c r="F18" s="3">
        <v>14000</v>
      </c>
    </row>
    <row r="19" spans="1:6" ht="14.25">
      <c r="A19" s="26">
        <v>11</v>
      </c>
      <c r="B19" s="18" t="s">
        <v>55</v>
      </c>
      <c r="C19" s="2" t="s">
        <v>48</v>
      </c>
      <c r="D19" s="2">
        <v>4.5</v>
      </c>
      <c r="E19" s="2">
        <v>3500</v>
      </c>
      <c r="F19" s="3">
        <f>D19*E19</f>
        <v>15750</v>
      </c>
    </row>
    <row r="20" spans="1:6" ht="28.5">
      <c r="A20" s="1">
        <v>12</v>
      </c>
      <c r="B20" s="18" t="s">
        <v>57</v>
      </c>
      <c r="C20" s="2" t="s">
        <v>48</v>
      </c>
      <c r="D20" s="2">
        <v>4.5</v>
      </c>
      <c r="E20" s="2">
        <v>2000</v>
      </c>
      <c r="F20" s="3">
        <f>D20*E20</f>
        <v>9000</v>
      </c>
    </row>
    <row r="21" spans="1:6" ht="28.5">
      <c r="A21" s="26">
        <v>13</v>
      </c>
      <c r="B21" s="17" t="s">
        <v>16</v>
      </c>
      <c r="C21" s="2" t="s">
        <v>15</v>
      </c>
      <c r="D21" s="2">
        <v>1</v>
      </c>
      <c r="E21" s="2">
        <v>12000</v>
      </c>
      <c r="F21" s="3">
        <f>D21*E21</f>
        <v>12000</v>
      </c>
    </row>
    <row r="22" spans="1:6" ht="14.25">
      <c r="A22" s="1"/>
      <c r="B22" s="17"/>
      <c r="C22" s="2"/>
      <c r="D22" s="2"/>
      <c r="E22" s="2"/>
      <c r="F22" s="38">
        <f>SUM(F10:F21)</f>
        <v>202200</v>
      </c>
    </row>
    <row r="23" spans="1:6" ht="18">
      <c r="A23" s="1"/>
      <c r="B23" s="23" t="s">
        <v>58</v>
      </c>
      <c r="C23" s="2"/>
      <c r="D23" s="2"/>
      <c r="E23" s="2"/>
      <c r="F23" s="3"/>
    </row>
    <row r="24" spans="1:6" ht="15.75">
      <c r="A24" s="1"/>
      <c r="B24" s="27" t="s">
        <v>68</v>
      </c>
      <c r="C24" s="2"/>
      <c r="D24" s="2"/>
      <c r="E24" s="2"/>
      <c r="F24" s="3"/>
    </row>
    <row r="25" spans="1:6" ht="14.25">
      <c r="A25" s="1"/>
      <c r="B25" s="17" t="s">
        <v>60</v>
      </c>
      <c r="C25" s="2" t="s">
        <v>13</v>
      </c>
      <c r="D25" s="2">
        <v>100</v>
      </c>
      <c r="E25" s="2">
        <v>60</v>
      </c>
      <c r="F25" s="3">
        <f>D25*E25</f>
        <v>6000</v>
      </c>
    </row>
    <row r="26" spans="1:6" ht="21.75" customHeight="1">
      <c r="A26" s="1"/>
      <c r="B26" s="17" t="s">
        <v>45</v>
      </c>
      <c r="C26" s="2" t="s">
        <v>14</v>
      </c>
      <c r="D26" s="2"/>
      <c r="E26" s="2"/>
      <c r="F26" s="3">
        <v>32000</v>
      </c>
    </row>
    <row r="27" spans="1:6" ht="30.75" customHeight="1">
      <c r="A27" s="1"/>
      <c r="B27" s="17" t="s">
        <v>62</v>
      </c>
      <c r="C27" s="2"/>
      <c r="D27" s="2"/>
      <c r="E27" s="2"/>
      <c r="F27" s="3">
        <v>24000</v>
      </c>
    </row>
    <row r="28" spans="1:6" ht="27" customHeight="1">
      <c r="A28" s="1"/>
      <c r="B28" s="17" t="s">
        <v>41</v>
      </c>
      <c r="C28" s="2"/>
      <c r="D28" s="2"/>
      <c r="E28" s="2"/>
      <c r="F28" s="3">
        <v>36000</v>
      </c>
    </row>
    <row r="29" spans="1:6" ht="16.5" customHeight="1">
      <c r="A29" s="1"/>
      <c r="B29" s="17" t="s">
        <v>43</v>
      </c>
      <c r="C29" s="2" t="s">
        <v>44</v>
      </c>
      <c r="D29" s="2">
        <v>14</v>
      </c>
      <c r="E29" s="2">
        <v>2000</v>
      </c>
      <c r="F29" s="3">
        <f>D29*E29</f>
        <v>28000</v>
      </c>
    </row>
    <row r="30" spans="1:6" ht="17.25" customHeight="1">
      <c r="A30" s="1"/>
      <c r="B30" s="17" t="s">
        <v>42</v>
      </c>
      <c r="C30" s="2"/>
      <c r="D30" s="2"/>
      <c r="E30" s="2"/>
      <c r="F30" s="3">
        <v>12000</v>
      </c>
    </row>
    <row r="31" spans="1:6" ht="18" customHeight="1">
      <c r="A31" s="1"/>
      <c r="B31" s="17" t="s">
        <v>65</v>
      </c>
      <c r="C31" s="2"/>
      <c r="D31" s="2"/>
      <c r="E31" s="2"/>
      <c r="F31" s="3">
        <v>8000</v>
      </c>
    </row>
    <row r="32" spans="1:6" ht="31.5" customHeight="1">
      <c r="A32" s="28"/>
      <c r="B32" s="17" t="s">
        <v>66</v>
      </c>
      <c r="C32" s="28"/>
      <c r="D32" s="28"/>
      <c r="E32" s="28"/>
      <c r="F32" s="29">
        <v>36000</v>
      </c>
    </row>
    <row r="33" spans="1:6" ht="17.25" customHeight="1">
      <c r="A33" s="28"/>
      <c r="B33" s="22" t="s">
        <v>67</v>
      </c>
      <c r="C33" s="28"/>
      <c r="D33" s="28"/>
      <c r="E33" s="28"/>
      <c r="F33" s="28"/>
    </row>
    <row r="34" spans="1:6" ht="18.75" customHeight="1">
      <c r="A34" s="1"/>
      <c r="B34" s="17" t="s">
        <v>63</v>
      </c>
      <c r="C34" s="2"/>
      <c r="D34" s="2"/>
      <c r="E34" s="2"/>
      <c r="F34" s="3">
        <v>148500</v>
      </c>
    </row>
    <row r="35" spans="1:6" ht="21" customHeight="1">
      <c r="A35" s="1"/>
      <c r="B35" s="17" t="s">
        <v>39</v>
      </c>
      <c r="C35" s="2"/>
      <c r="D35" s="2"/>
      <c r="E35" s="2"/>
      <c r="F35" s="3">
        <v>18200</v>
      </c>
    </row>
    <row r="36" spans="1:6" ht="21" customHeight="1">
      <c r="A36" s="1"/>
      <c r="B36" s="17" t="s">
        <v>64</v>
      </c>
      <c r="C36" s="2"/>
      <c r="D36" s="2"/>
      <c r="E36" s="2"/>
      <c r="F36" s="3">
        <v>4500</v>
      </c>
    </row>
    <row r="37" spans="1:6" ht="18.75" customHeight="1">
      <c r="A37" s="1"/>
      <c r="B37" s="17" t="s">
        <v>40</v>
      </c>
      <c r="C37" s="2"/>
      <c r="D37" s="2"/>
      <c r="E37" s="2"/>
      <c r="F37" s="3">
        <v>12000</v>
      </c>
    </row>
    <row r="38" spans="6:7" ht="30.75" customHeight="1" thickBot="1">
      <c r="F38" s="37"/>
      <c r="G38" s="37">
        <f>SUM(F25:F37)</f>
        <v>365200</v>
      </c>
    </row>
    <row r="39" spans="1:6" ht="28.5">
      <c r="A39" s="30">
        <v>4</v>
      </c>
      <c r="B39" s="31" t="s">
        <v>18</v>
      </c>
      <c r="C39" s="32" t="s">
        <v>13</v>
      </c>
      <c r="D39" s="32">
        <v>460</v>
      </c>
      <c r="E39" s="32">
        <v>120</v>
      </c>
      <c r="F39" s="33">
        <f>D39*E39</f>
        <v>55200</v>
      </c>
    </row>
    <row r="40" spans="1:6" ht="28.5">
      <c r="A40" s="1">
        <v>5</v>
      </c>
      <c r="B40" s="17" t="s">
        <v>17</v>
      </c>
      <c r="C40" s="2" t="s">
        <v>13</v>
      </c>
      <c r="D40" s="2">
        <v>525</v>
      </c>
      <c r="E40" s="2">
        <v>85</v>
      </c>
      <c r="F40" s="3">
        <f>D40*E40</f>
        <v>44625</v>
      </c>
    </row>
    <row r="41" spans="1:6" ht="28.5">
      <c r="A41" s="1">
        <v>6</v>
      </c>
      <c r="B41" s="17" t="s">
        <v>19</v>
      </c>
      <c r="C41" s="2"/>
      <c r="D41" s="2"/>
      <c r="E41" s="2"/>
      <c r="F41" s="3">
        <v>15750</v>
      </c>
    </row>
    <row r="42" spans="1:6" ht="33" customHeight="1">
      <c r="A42" s="1"/>
      <c r="B42" s="22" t="s">
        <v>23</v>
      </c>
      <c r="C42" s="2"/>
      <c r="D42" s="2"/>
      <c r="E42" s="2"/>
      <c r="F42" s="3"/>
    </row>
    <row r="43" spans="1:6" ht="42.75">
      <c r="A43" s="1"/>
      <c r="B43" s="17" t="s">
        <v>25</v>
      </c>
      <c r="C43" s="2" t="s">
        <v>14</v>
      </c>
      <c r="D43" s="2">
        <v>180</v>
      </c>
      <c r="E43" s="2">
        <v>260</v>
      </c>
      <c r="F43" s="3">
        <f>D43*E43</f>
        <v>46800</v>
      </c>
    </row>
    <row r="44" spans="1:6" ht="18" customHeight="1">
      <c r="A44" s="1"/>
      <c r="B44" s="17" t="s">
        <v>26</v>
      </c>
      <c r="C44" s="2" t="s">
        <v>14</v>
      </c>
      <c r="D44" s="2">
        <v>180</v>
      </c>
      <c r="E44" s="2">
        <v>180</v>
      </c>
      <c r="F44" s="3">
        <f>E44*D44</f>
        <v>32400</v>
      </c>
    </row>
    <row r="45" spans="1:6" ht="28.5">
      <c r="A45" s="1"/>
      <c r="B45" s="17" t="s">
        <v>24</v>
      </c>
      <c r="C45" s="2" t="s">
        <v>15</v>
      </c>
      <c r="D45" s="2">
        <v>17</v>
      </c>
      <c r="E45" s="2">
        <v>1650</v>
      </c>
      <c r="F45" s="3">
        <f>E45*D45</f>
        <v>28050</v>
      </c>
    </row>
    <row r="46" spans="1:6" ht="20.25" customHeight="1" thickBot="1">
      <c r="A46" s="34"/>
      <c r="B46" s="35"/>
      <c r="C46" s="6"/>
      <c r="D46" s="6"/>
      <c r="E46" s="6"/>
      <c r="F46" s="36">
        <f>SUM(F39:F45)</f>
        <v>222825</v>
      </c>
    </row>
    <row r="47" spans="1:6" ht="21.75" customHeight="1" thickBot="1">
      <c r="A47" s="40" t="s">
        <v>20</v>
      </c>
      <c r="B47" s="41"/>
      <c r="C47" s="41"/>
      <c r="D47" s="41"/>
      <c r="E47" s="41"/>
      <c r="F47" s="42"/>
    </row>
    <row r="48" spans="1:6" ht="18" customHeight="1">
      <c r="A48" s="1">
        <v>1</v>
      </c>
      <c r="B48" s="17" t="s">
        <v>21</v>
      </c>
      <c r="C48" s="2" t="s">
        <v>15</v>
      </c>
      <c r="D48" s="2">
        <v>3</v>
      </c>
      <c r="E48" s="2">
        <v>18000</v>
      </c>
      <c r="F48" s="3">
        <f>D48*E48</f>
        <v>54000</v>
      </c>
    </row>
    <row r="49" spans="1:6" ht="18" customHeight="1">
      <c r="A49" s="1">
        <v>2</v>
      </c>
      <c r="B49" s="17" t="s">
        <v>22</v>
      </c>
      <c r="C49" s="2" t="s">
        <v>15</v>
      </c>
      <c r="D49" s="2">
        <v>1</v>
      </c>
      <c r="E49" s="2">
        <v>15000</v>
      </c>
      <c r="F49" s="3">
        <f aca="true" t="shared" si="0" ref="F49:F61">D49*E49</f>
        <v>15000</v>
      </c>
    </row>
    <row r="50" spans="1:6" ht="18" customHeight="1">
      <c r="A50" s="1">
        <v>3</v>
      </c>
      <c r="B50" s="17" t="s">
        <v>27</v>
      </c>
      <c r="C50" s="2" t="s">
        <v>15</v>
      </c>
      <c r="D50" s="2">
        <v>1</v>
      </c>
      <c r="E50" s="2">
        <v>18200</v>
      </c>
      <c r="F50" s="3">
        <f t="shared" si="0"/>
        <v>18200</v>
      </c>
    </row>
    <row r="51" spans="1:6" ht="18" customHeight="1">
      <c r="A51" s="1">
        <v>4</v>
      </c>
      <c r="B51" s="17" t="s">
        <v>28</v>
      </c>
      <c r="C51" s="2" t="s">
        <v>15</v>
      </c>
      <c r="D51" s="2">
        <v>1</v>
      </c>
      <c r="E51" s="2">
        <v>12100</v>
      </c>
      <c r="F51" s="3">
        <f t="shared" si="0"/>
        <v>12100</v>
      </c>
    </row>
    <row r="52" spans="1:6" ht="18" customHeight="1">
      <c r="A52" s="1"/>
      <c r="B52" s="17" t="s">
        <v>29</v>
      </c>
      <c r="C52" s="2" t="s">
        <v>15</v>
      </c>
      <c r="D52" s="2">
        <v>1</v>
      </c>
      <c r="E52" s="2">
        <v>18000</v>
      </c>
      <c r="F52" s="3">
        <f t="shared" si="0"/>
        <v>18000</v>
      </c>
    </row>
    <row r="53" spans="1:6" ht="18" customHeight="1">
      <c r="A53" s="1"/>
      <c r="B53" s="17" t="s">
        <v>30</v>
      </c>
      <c r="C53" s="2" t="s">
        <v>15</v>
      </c>
      <c r="D53" s="2">
        <v>2</v>
      </c>
      <c r="E53" s="2">
        <v>12000</v>
      </c>
      <c r="F53" s="3">
        <f t="shared" si="0"/>
        <v>24000</v>
      </c>
    </row>
    <row r="54" spans="1:6" ht="18" customHeight="1">
      <c r="A54" s="1"/>
      <c r="B54" s="17" t="s">
        <v>29</v>
      </c>
      <c r="C54" s="2" t="s">
        <v>15</v>
      </c>
      <c r="D54" s="2">
        <v>2</v>
      </c>
      <c r="E54" s="2">
        <v>18000</v>
      </c>
      <c r="F54" s="3">
        <f t="shared" si="0"/>
        <v>36000</v>
      </c>
    </row>
    <row r="55" spans="1:6" ht="18" customHeight="1">
      <c r="A55" s="1"/>
      <c r="B55" s="17" t="s">
        <v>31</v>
      </c>
      <c r="C55" s="2" t="s">
        <v>15</v>
      </c>
      <c r="D55" s="2">
        <v>1</v>
      </c>
      <c r="E55" s="2">
        <v>12000</v>
      </c>
      <c r="F55" s="3">
        <f t="shared" si="0"/>
        <v>12000</v>
      </c>
    </row>
    <row r="56" spans="1:6" ht="18" customHeight="1">
      <c r="A56" s="1"/>
      <c r="B56" s="17" t="s">
        <v>32</v>
      </c>
      <c r="C56" s="2" t="s">
        <v>15</v>
      </c>
      <c r="D56" s="2">
        <v>1</v>
      </c>
      <c r="E56" s="2">
        <v>12000</v>
      </c>
      <c r="F56" s="3">
        <f t="shared" si="0"/>
        <v>12000</v>
      </c>
    </row>
    <row r="57" spans="1:6" ht="18" customHeight="1">
      <c r="A57" s="1"/>
      <c r="B57" s="17" t="s">
        <v>33</v>
      </c>
      <c r="C57" s="2" t="s">
        <v>15</v>
      </c>
      <c r="D57" s="2">
        <v>1</v>
      </c>
      <c r="E57" s="2">
        <v>22000</v>
      </c>
      <c r="F57" s="3">
        <f t="shared" si="0"/>
        <v>22000</v>
      </c>
    </row>
    <row r="58" spans="1:6" ht="18" customHeight="1">
      <c r="A58" s="1"/>
      <c r="B58" s="17" t="s">
        <v>34</v>
      </c>
      <c r="C58" s="2"/>
      <c r="D58" s="2"/>
      <c r="E58" s="2"/>
      <c r="F58" s="3"/>
    </row>
    <row r="59" spans="1:6" ht="18" customHeight="1">
      <c r="A59" s="1"/>
      <c r="B59" s="17" t="s">
        <v>35</v>
      </c>
      <c r="C59" s="2" t="s">
        <v>15</v>
      </c>
      <c r="D59" s="2">
        <v>3</v>
      </c>
      <c r="E59" s="2">
        <v>14500</v>
      </c>
      <c r="F59" s="3">
        <f t="shared" si="0"/>
        <v>43500</v>
      </c>
    </row>
    <row r="60" spans="1:6" ht="18" customHeight="1">
      <c r="A60" s="1"/>
      <c r="B60" s="17" t="s">
        <v>36</v>
      </c>
      <c r="C60" s="2" t="s">
        <v>15</v>
      </c>
      <c r="D60" s="2">
        <v>1</v>
      </c>
      <c r="E60" s="2">
        <v>14500</v>
      </c>
      <c r="F60" s="3">
        <f t="shared" si="0"/>
        <v>14500</v>
      </c>
    </row>
    <row r="61" spans="1:6" ht="18" customHeight="1">
      <c r="A61" s="1"/>
      <c r="B61" s="17" t="s">
        <v>37</v>
      </c>
      <c r="C61" s="2" t="s">
        <v>15</v>
      </c>
      <c r="D61" s="2">
        <v>1</v>
      </c>
      <c r="E61" s="2">
        <v>14500</v>
      </c>
      <c r="F61" s="3">
        <f t="shared" si="0"/>
        <v>14500</v>
      </c>
    </row>
    <row r="62" spans="1:6" ht="28.5">
      <c r="A62" s="1" t="s">
        <v>6</v>
      </c>
      <c r="B62" s="17" t="s">
        <v>38</v>
      </c>
      <c r="C62" s="2" t="s">
        <v>6</v>
      </c>
      <c r="D62" s="2" t="s">
        <v>6</v>
      </c>
      <c r="E62" s="2" t="s">
        <v>6</v>
      </c>
      <c r="F62" s="38">
        <f>SUM(F48:F61)</f>
        <v>295800</v>
      </c>
    </row>
    <row r="63" ht="12.75">
      <c r="F63">
        <f>F62+G38+F46+F22</f>
        <v>1086025</v>
      </c>
    </row>
    <row r="64" ht="12.75">
      <c r="F64" t="s">
        <v>6</v>
      </c>
    </row>
    <row r="65" ht="12.75">
      <c r="A65" t="s">
        <v>69</v>
      </c>
    </row>
    <row r="66" ht="12.75">
      <c r="A66" t="s">
        <v>70</v>
      </c>
    </row>
    <row r="67" ht="12.75">
      <c r="A67" t="s">
        <v>71</v>
      </c>
    </row>
    <row r="68" ht="12.75">
      <c r="A68" t="s">
        <v>72</v>
      </c>
    </row>
  </sheetData>
  <mergeCells count="2">
    <mergeCell ref="D2:E2"/>
    <mergeCell ref="A47:F47"/>
  </mergeCells>
  <printOptions/>
  <pageMargins left="0.33" right="0.25" top="0.29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ккк</dc:creator>
  <cp:keywords/>
  <dc:description/>
  <cp:lastModifiedBy>Qwerty</cp:lastModifiedBy>
  <cp:lastPrinted>2010-09-30T03:17:45Z</cp:lastPrinted>
  <dcterms:created xsi:type="dcterms:W3CDTF">2001-09-07T05:42:23Z</dcterms:created>
  <dcterms:modified xsi:type="dcterms:W3CDTF">2014-03-06T06:17:55Z</dcterms:modified>
  <cp:category/>
  <cp:version/>
  <cp:contentType/>
  <cp:contentStatus/>
</cp:coreProperties>
</file>